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548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J509" s="1"/>
  <c r="I475"/>
  <c r="I509" s="1"/>
  <c r="H475"/>
  <c r="H509" s="1"/>
  <c r="G475"/>
  <c r="G509" s="1"/>
  <c r="F475"/>
  <c r="F509" s="1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J467" s="1"/>
  <c r="I433"/>
  <c r="I467" s="1"/>
  <c r="H433"/>
  <c r="H467" s="1"/>
  <c r="G433"/>
  <c r="G467" s="1"/>
  <c r="F433"/>
  <c r="F467" s="1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J425" s="1"/>
  <c r="I391"/>
  <c r="I425" s="1"/>
  <c r="H391"/>
  <c r="H425" s="1"/>
  <c r="G391"/>
  <c r="G425" s="1"/>
  <c r="F391"/>
  <c r="F425" s="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J383" s="1"/>
  <c r="I349"/>
  <c r="I383" s="1"/>
  <c r="H349"/>
  <c r="H383" s="1"/>
  <c r="G349"/>
  <c r="G383" s="1"/>
  <c r="F349"/>
  <c r="F383" s="1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J341" s="1"/>
  <c r="I307"/>
  <c r="I341" s="1"/>
  <c r="H307"/>
  <c r="H341" s="1"/>
  <c r="G307"/>
  <c r="G341" s="1"/>
  <c r="F307"/>
  <c r="F341" s="1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J299" s="1"/>
  <c r="I265"/>
  <c r="I299" s="1"/>
  <c r="H265"/>
  <c r="H299" s="1"/>
  <c r="G265"/>
  <c r="G299" s="1"/>
  <c r="F265"/>
  <c r="F299" s="1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J257" s="1"/>
  <c r="I223"/>
  <c r="I257" s="1"/>
  <c r="H223"/>
  <c r="H257" s="1"/>
  <c r="G223"/>
  <c r="G257" s="1"/>
  <c r="F223"/>
  <c r="F257" s="1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J215" s="1"/>
  <c r="I181"/>
  <c r="I215" s="1"/>
  <c r="H181"/>
  <c r="H215" s="1"/>
  <c r="G181"/>
  <c r="G215" s="1"/>
  <c r="F181"/>
  <c r="F215" s="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J173" s="1"/>
  <c r="I139"/>
  <c r="I173" s="1"/>
  <c r="H139"/>
  <c r="H173" s="1"/>
  <c r="G139"/>
  <c r="G173" s="1"/>
  <c r="F139"/>
  <c r="F173" s="1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J131" s="1"/>
  <c r="I97"/>
  <c r="I131" s="1"/>
  <c r="H97"/>
  <c r="H131" s="1"/>
  <c r="G97"/>
  <c r="G131" s="1"/>
  <c r="F97"/>
  <c r="F131" s="1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J89" s="1"/>
  <c r="I55"/>
  <c r="I89" s="1"/>
  <c r="H55"/>
  <c r="H89" s="1"/>
  <c r="G55"/>
  <c r="G89" s="1"/>
  <c r="F55"/>
  <c r="F89" s="1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J47" s="1"/>
  <c r="I13"/>
  <c r="I47" s="1"/>
  <c r="H13"/>
  <c r="H47" s="1"/>
  <c r="G13"/>
  <c r="G47" s="1"/>
  <c r="F13"/>
  <c r="F47" s="1"/>
  <c r="J594" l="1"/>
  <c r="I594"/>
  <c r="H594"/>
  <c r="G594"/>
  <c r="F594"/>
  <c r="L573"/>
  <c r="L578"/>
  <c r="L593"/>
  <c r="L563"/>
  <c r="L531"/>
  <c r="L536"/>
  <c r="L551"/>
  <c r="L521"/>
  <c r="L494"/>
  <c r="L489"/>
  <c r="L479"/>
  <c r="L509"/>
  <c r="L447"/>
  <c r="L452"/>
  <c r="L467"/>
  <c r="L437"/>
  <c r="L410"/>
  <c r="L405"/>
  <c r="L395"/>
  <c r="L425"/>
  <c r="L368"/>
  <c r="L363"/>
  <c r="L353"/>
  <c r="L383"/>
  <c r="L321"/>
  <c r="L326"/>
  <c r="L341"/>
  <c r="L311"/>
  <c r="L279"/>
  <c r="L284"/>
  <c r="L299"/>
  <c r="L269"/>
  <c r="L242"/>
  <c r="L237"/>
  <c r="L227"/>
  <c r="L257"/>
  <c r="L200"/>
  <c r="L195"/>
  <c r="L185"/>
  <c r="L215"/>
  <c r="L153"/>
  <c r="L158"/>
  <c r="L173"/>
  <c r="L143"/>
  <c r="L116"/>
  <c r="L111"/>
  <c r="L101"/>
  <c r="L131"/>
  <c r="L69"/>
  <c r="L74"/>
  <c r="L89"/>
  <c r="L59"/>
  <c r="L27"/>
  <c r="L32"/>
  <c r="L17"/>
  <c r="L47"/>
  <c r="L594"/>
  <c r="L165"/>
  <c r="L550"/>
  <c r="L424"/>
  <c r="L585"/>
  <c r="L291"/>
  <c r="L340"/>
  <c r="L46"/>
  <c r="L333"/>
  <c r="L123"/>
  <c r="L256"/>
  <c r="L214"/>
  <c r="L130"/>
  <c r="L543"/>
  <c r="L501"/>
  <c r="L417"/>
  <c r="L298"/>
  <c r="L207"/>
  <c r="L81"/>
  <c r="L508"/>
  <c r="L375"/>
  <c r="L466"/>
  <c r="L88"/>
  <c r="L459"/>
  <c r="L249"/>
  <c r="L39"/>
  <c r="L172"/>
  <c r="L382"/>
  <c r="L592"/>
</calcChain>
</file>

<file path=xl/sharedStrings.xml><?xml version="1.0" encoding="utf-8"?>
<sst xmlns="http://schemas.openxmlformats.org/spreadsheetml/2006/main" count="594" uniqueCount="98">
  <si>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</si>
  <si>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</si>
  <si>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</si>
  <si>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</si>
  <si>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</si>
  <si>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</si>
  <si>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</si>
  <si>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</si>
  <si>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</si>
  <si>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</si>
  <si>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</si>
  <si>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</si>
  <si>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</si>
  <si>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</si>
  <si>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</si>
  <si>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</si>
  <si>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</si>
  <si>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</si>
  <si>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</si>
  <si>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</si>
  <si>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</si>
  <si>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</si>
  <si>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</si>
  <si>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</si>
  <si>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</si>
  <si>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</si>
  <si>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</si>
  <si>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</si>
  <si>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</si>
  <si>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</si>
  <si>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</si>
  <si>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</si>
  <si>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</si>
  <si>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</si>
  <si>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</si>
  <si>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</si>
  <si>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</si>
  <si>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</si>
  <si>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</si>
  <si>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</si>
  <si>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</si>
  <si>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</si>
  <si>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</si>
  <si>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</si>
  <si>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</si>
  <si>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макаронными изделиями</t>
  </si>
  <si>
    <t>54-19к-2020</t>
  </si>
  <si>
    <t>кофейный напиток</t>
  </si>
  <si>
    <t>54-9гн-2020</t>
  </si>
  <si>
    <t>хлеб пшеничный</t>
  </si>
  <si>
    <t>сыр</t>
  </si>
  <si>
    <t>54-1з-2020</t>
  </si>
  <si>
    <t>картофельное пюре</t>
  </si>
  <si>
    <t>54-11г-2020</t>
  </si>
  <si>
    <t>соус красный основной</t>
  </si>
  <si>
    <t>54-3соус2020</t>
  </si>
  <si>
    <t>чай с сахаром</t>
  </si>
  <si>
    <t>54-2гн-2020</t>
  </si>
  <si>
    <t>тефтели из говядины с рисом</t>
  </si>
  <si>
    <t>54-16м-2020</t>
  </si>
  <si>
    <t>омлет натуральный запеченный</t>
  </si>
  <si>
    <t>54-1о-2020</t>
  </si>
  <si>
    <t>какао</t>
  </si>
  <si>
    <t>54-7нг-2020</t>
  </si>
  <si>
    <t>зеленый горошек</t>
  </si>
  <si>
    <t>масло сливочное</t>
  </si>
  <si>
    <t>53-19э-2020</t>
  </si>
  <si>
    <t>макаронные изделия отварные</t>
  </si>
  <si>
    <t>54-1г-2020</t>
  </si>
  <si>
    <t>54-2-2020</t>
  </si>
  <si>
    <t>54-1гн-2020</t>
  </si>
  <si>
    <t>печенье</t>
  </si>
  <si>
    <t>йогурт</t>
  </si>
  <si>
    <t>каша молочная геркулесовая</t>
  </si>
  <si>
    <t>54-10к-2020</t>
  </si>
  <si>
    <t>рыба тушеная с овощами</t>
  </si>
  <si>
    <t>54-9р-2020</t>
  </si>
  <si>
    <t>котлета</t>
  </si>
  <si>
    <t>54-4м-2020</t>
  </si>
  <si>
    <t>54-4гн-2020</t>
  </si>
  <si>
    <t>каша гречневая рассыпчатая</t>
  </si>
  <si>
    <t>54-4г-2020</t>
  </si>
  <si>
    <t>шницели из курицы</t>
  </si>
  <si>
    <t>чай с лимоном</t>
  </si>
  <si>
    <t>54-3гн-2020</t>
  </si>
  <si>
    <t>МКОУ Зубковская СОШ</t>
  </si>
  <si>
    <t>Директор</t>
  </si>
  <si>
    <t>Давыдкина Т.Ф.</t>
  </si>
  <si>
    <t>плов с говядиной</t>
  </si>
  <si>
    <t>апельсин</t>
  </si>
  <si>
    <t>пром.</t>
  </si>
  <si>
    <t>сыр(порциями)</t>
  </si>
  <si>
    <t>пром</t>
  </si>
  <si>
    <t>гуляш</t>
  </si>
  <si>
    <t>чай с сахаром и молоком</t>
  </si>
  <si>
    <t>сок абрикосовый</t>
  </si>
  <si>
    <t>винегрет с растительным маслом</t>
  </si>
  <si>
    <t>54-13з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</si>
</sst>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name val="Arial"/>
      <family val="2"/>
      <charset val="204"/>
    </font>
    <font>
      <sz val="11"/>
      <color rgb="FF000000"/>
      <name val="Calibri"/>
      <family val="2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4" fontId="11" fillId="5" borderId="2" xfId="0" applyNumberFormat="1" applyFont="1" applyFill="1" applyBorder="1" applyProtection="1">
      <protection locked="0"/>
    </xf>
    <xf numFmtId="0" fontId="12" fillId="6" borderId="1" xfId="0" applyFont="1" applyFill="1" applyBorder="1" applyProtection="1">
      <protection locked="0"/>
    </xf>
    <xf numFmtId="0" fontId="12" fillId="6" borderId="2" xfId="0" applyFont="1" applyFill="1" applyBorder="1" applyProtection="1">
      <protection locked="0"/>
    </xf>
    <xf numFmtId="164" fontId="11" fillId="5" borderId="4" xfId="0" applyNumberFormat="1" applyFont="1" applyFill="1" applyBorder="1" applyProtection="1">
      <protection locked="0"/>
    </xf>
    <xf numFmtId="0" fontId="13" fillId="2" borderId="19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1" fillId="5" borderId="4" xfId="0" applyFont="1" applyFill="1" applyBorder="1" applyProtection="1"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577" activePane="bottomRight" state="frozen"/>
      <selection pane="topRight" activeCell="E1" sqref="E1"/>
      <selection pane="bottomLeft" activeCell="A6" sqref="A6"/>
      <selection pane="bottomRight" activeCell="G345" sqref="G34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0" t="s">
        <v>85</v>
      </c>
      <c r="D1" s="71"/>
      <c r="E1" s="71"/>
      <c r="F1" s="13" t="s">
        <v>16</v>
      </c>
      <c r="G1" s="2" t="s">
        <v>17</v>
      </c>
      <c r="H1" s="72" t="s">
        <v>86</v>
      </c>
      <c r="I1" s="72"/>
      <c r="J1" s="72"/>
      <c r="K1" s="72"/>
    </row>
    <row r="2" spans="1:12" ht="18">
      <c r="A2" s="43" t="s">
        <v>6</v>
      </c>
      <c r="C2" s="2"/>
      <c r="G2" s="2" t="s">
        <v>18</v>
      </c>
      <c r="H2" s="72" t="s">
        <v>87</v>
      </c>
      <c r="I2" s="72"/>
      <c r="J2" s="72"/>
      <c r="K2" s="72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27</v>
      </c>
      <c r="I3" s="55">
        <v>2</v>
      </c>
      <c r="J3" s="56">
        <v>2026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200</v>
      </c>
      <c r="G6" s="58">
        <v>5.48</v>
      </c>
      <c r="H6" s="58">
        <v>4.5</v>
      </c>
      <c r="I6" s="58">
        <v>17.899999999999999</v>
      </c>
      <c r="J6" s="48">
        <v>134.19999999999999</v>
      </c>
      <c r="K6" s="59" t="s">
        <v>46</v>
      </c>
      <c r="L6" s="48"/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60"/>
      <c r="L7" s="51"/>
    </row>
    <row r="8" spans="1:12" ht="25.5">
      <c r="A8" s="25"/>
      <c r="B8" s="16"/>
      <c r="C8" s="11"/>
      <c r="D8" s="7" t="s">
        <v>22</v>
      </c>
      <c r="E8" s="50" t="s">
        <v>47</v>
      </c>
      <c r="F8" s="51">
        <v>200</v>
      </c>
      <c r="G8" s="61">
        <v>3.87</v>
      </c>
      <c r="H8" s="61">
        <v>2.9</v>
      </c>
      <c r="I8" s="61">
        <v>11.2</v>
      </c>
      <c r="J8" s="51">
        <v>86</v>
      </c>
      <c r="K8" s="62" t="s">
        <v>48</v>
      </c>
      <c r="L8" s="51"/>
    </row>
    <row r="9" spans="1:12" ht="15">
      <c r="A9" s="25"/>
      <c r="B9" s="16"/>
      <c r="C9" s="11"/>
      <c r="D9" s="7" t="s">
        <v>23</v>
      </c>
      <c r="E9" s="50" t="s">
        <v>49</v>
      </c>
      <c r="F9" s="51">
        <v>80</v>
      </c>
      <c r="G9" s="58">
        <v>6.1</v>
      </c>
      <c r="H9" s="58">
        <v>0.6</v>
      </c>
      <c r="I9" s="58">
        <v>39.4</v>
      </c>
      <c r="J9" s="51">
        <v>187.5</v>
      </c>
      <c r="K9" s="52">
        <v>147</v>
      </c>
      <c r="L9" s="51"/>
    </row>
    <row r="10" spans="1:12" ht="1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>
      <c r="A11" s="25"/>
      <c r="B11" s="16"/>
      <c r="C11" s="11"/>
      <c r="D11" s="6"/>
      <c r="E11" s="63" t="s">
        <v>50</v>
      </c>
      <c r="F11" s="51">
        <v>30</v>
      </c>
      <c r="G11" s="64">
        <v>7</v>
      </c>
      <c r="H11" s="64">
        <v>8.9</v>
      </c>
      <c r="I11" s="64">
        <v>0</v>
      </c>
      <c r="J11" s="51">
        <v>107.5</v>
      </c>
      <c r="K11" s="62" t="s">
        <v>51</v>
      </c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>
        <v>88.06</v>
      </c>
    </row>
    <row r="13" spans="1:12" ht="15">
      <c r="A13" s="26"/>
      <c r="B13" s="18"/>
      <c r="C13" s="8"/>
      <c r="D13" s="19" t="s">
        <v>39</v>
      </c>
      <c r="E13" s="9"/>
      <c r="F13" s="21">
        <f>SUM(F6:F12)</f>
        <v>510</v>
      </c>
      <c r="G13" s="21">
        <f t="shared" ref="G13:J13" si="0">SUM(G6:G12)</f>
        <v>22.450000000000003</v>
      </c>
      <c r="H13" s="21">
        <f t="shared" si="0"/>
        <v>16.899999999999999</v>
      </c>
      <c r="I13" s="21">
        <f t="shared" si="0"/>
        <v>68.5</v>
      </c>
      <c r="J13" s="21">
        <f t="shared" si="0"/>
        <v>515.20000000000005</v>
      </c>
      <c r="K13" s="27"/>
      <c r="L13" s="21">
        <f t="shared" ref="L13" si="1">SUM(L6:L12)</f>
        <v>88.06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5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68" t="s">
        <v>4</v>
      </c>
      <c r="D47" s="69"/>
      <c r="E47" s="33"/>
      <c r="F47" s="34">
        <f>F13+F17+F27+F32+F39+F46</f>
        <v>510</v>
      </c>
      <c r="G47" s="34">
        <f t="shared" ref="G47:J47" si="7">G13+G17+G27+G32+G39+G46</f>
        <v>22.450000000000003</v>
      </c>
      <c r="H47" s="34">
        <f t="shared" si="7"/>
        <v>16.899999999999999</v>
      </c>
      <c r="I47" s="34">
        <f t="shared" si="7"/>
        <v>68.5</v>
      </c>
      <c r="J47" s="34">
        <f t="shared" si="7"/>
        <v>515.20000000000005</v>
      </c>
      <c r="K47" s="35"/>
      <c r="L47" s="34">
        <f ca="1">L13+L17+L27+L32+L39+L46</f>
        <v>0</v>
      </c>
    </row>
    <row r="48" spans="1:12" ht="25.5">
      <c r="A48" s="15">
        <v>1</v>
      </c>
      <c r="B48" s="16">
        <v>2</v>
      </c>
      <c r="C48" s="24" t="s">
        <v>20</v>
      </c>
      <c r="D48" s="5" t="s">
        <v>21</v>
      </c>
      <c r="E48" s="65" t="s">
        <v>52</v>
      </c>
      <c r="F48" s="48">
        <v>150</v>
      </c>
      <c r="G48" s="48">
        <v>3.1</v>
      </c>
      <c r="H48" s="48">
        <v>5.3</v>
      </c>
      <c r="I48" s="48">
        <v>19.8</v>
      </c>
      <c r="J48" s="48">
        <v>139.4</v>
      </c>
      <c r="K48" s="66" t="s">
        <v>53</v>
      </c>
      <c r="L48" s="48"/>
    </row>
    <row r="49" spans="1:12" ht="25.5">
      <c r="A49" s="15"/>
      <c r="B49" s="16"/>
      <c r="C49" s="11"/>
      <c r="D49" s="6"/>
      <c r="E49" s="63" t="s">
        <v>54</v>
      </c>
      <c r="F49" s="51">
        <v>30</v>
      </c>
      <c r="G49" s="51">
        <v>1</v>
      </c>
      <c r="H49" s="51">
        <v>0.7</v>
      </c>
      <c r="I49" s="51">
        <v>2.7</v>
      </c>
      <c r="J49" s="51">
        <v>21.2</v>
      </c>
      <c r="K49" s="62" t="s">
        <v>55</v>
      </c>
      <c r="L49" s="51"/>
    </row>
    <row r="50" spans="1:12" ht="25.5">
      <c r="A50" s="15"/>
      <c r="B50" s="16"/>
      <c r="C50" s="11"/>
      <c r="D50" s="7" t="s">
        <v>22</v>
      </c>
      <c r="E50" s="63" t="s">
        <v>56</v>
      </c>
      <c r="F50" s="51">
        <v>200</v>
      </c>
      <c r="G50" s="51">
        <v>0.2</v>
      </c>
      <c r="H50" s="51">
        <v>0</v>
      </c>
      <c r="I50" s="51">
        <v>6.4</v>
      </c>
      <c r="J50" s="51">
        <v>26.8</v>
      </c>
      <c r="K50" s="62" t="s">
        <v>57</v>
      </c>
      <c r="L50" s="51"/>
    </row>
    <row r="51" spans="1:12" ht="15">
      <c r="A51" s="15"/>
      <c r="B51" s="16"/>
      <c r="C51" s="11"/>
      <c r="D51" s="7" t="s">
        <v>23</v>
      </c>
      <c r="E51" s="63" t="s">
        <v>49</v>
      </c>
      <c r="F51" s="51">
        <v>40</v>
      </c>
      <c r="G51" s="51">
        <v>3</v>
      </c>
      <c r="H51" s="51">
        <v>0.3</v>
      </c>
      <c r="I51" s="51">
        <v>19.7</v>
      </c>
      <c r="J51" s="51">
        <v>93.8</v>
      </c>
      <c r="K51" s="52">
        <v>147</v>
      </c>
      <c r="L51" s="51"/>
    </row>
    <row r="52" spans="1:12" ht="1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>
      <c r="A53" s="15"/>
      <c r="B53" s="16"/>
      <c r="C53" s="11"/>
      <c r="D53" s="6"/>
      <c r="E53" s="63" t="s">
        <v>96</v>
      </c>
      <c r="F53" s="51">
        <v>90</v>
      </c>
      <c r="G53" s="51">
        <v>1.1000000000000001</v>
      </c>
      <c r="H53" s="51">
        <v>8</v>
      </c>
      <c r="I53" s="51">
        <v>6</v>
      </c>
      <c r="J53" s="51">
        <v>100.7</v>
      </c>
      <c r="K53" s="62" t="s">
        <v>97</v>
      </c>
      <c r="L53" s="51"/>
    </row>
    <row r="54" spans="1:12" ht="25.5">
      <c r="A54" s="15"/>
      <c r="B54" s="16"/>
      <c r="C54" s="11"/>
      <c r="D54" s="6"/>
      <c r="E54" s="63" t="s">
        <v>58</v>
      </c>
      <c r="F54" s="51">
        <v>100</v>
      </c>
      <c r="G54" s="51">
        <v>14.5</v>
      </c>
      <c r="H54" s="51">
        <v>14.6</v>
      </c>
      <c r="I54" s="51">
        <v>8.1</v>
      </c>
      <c r="J54" s="51">
        <v>221.9</v>
      </c>
      <c r="K54" s="62" t="s">
        <v>59</v>
      </c>
      <c r="L54" s="51">
        <v>88.06</v>
      </c>
    </row>
    <row r="55" spans="1:12" ht="15">
      <c r="A55" s="17"/>
      <c r="B55" s="18"/>
      <c r="C55" s="8"/>
      <c r="D55" s="19" t="s">
        <v>39</v>
      </c>
      <c r="E55" s="9"/>
      <c r="F55" s="21">
        <f>SUM(F48:F54)</f>
        <v>610</v>
      </c>
      <c r="G55" s="21">
        <f t="shared" ref="G55" si="8">SUM(G48:G54)</f>
        <v>22.9</v>
      </c>
      <c r="H55" s="21">
        <f t="shared" ref="H55" si="9">SUM(H48:H54)</f>
        <v>28.9</v>
      </c>
      <c r="I55" s="21">
        <f t="shared" ref="I55" si="10">SUM(I48:I54)</f>
        <v>62.699999999999996</v>
      </c>
      <c r="J55" s="21">
        <f t="shared" ref="J55" si="11">SUM(J48:J54)</f>
        <v>603.79999999999995</v>
      </c>
      <c r="K55" s="27"/>
      <c r="L55" s="21">
        <f t="shared" ref="L55:L97" si="12">SUM(L48:L54)</f>
        <v>88.06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5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68" t="s">
        <v>4</v>
      </c>
      <c r="D89" s="69"/>
      <c r="E89" s="33"/>
      <c r="F89" s="34">
        <f>F55+F59+F69+F74+F81+F88</f>
        <v>610</v>
      </c>
      <c r="G89" s="34">
        <f t="shared" ref="G89" si="38">G55+G59+G69+G74+G81+G88</f>
        <v>22.9</v>
      </c>
      <c r="H89" s="34">
        <f t="shared" ref="H89" si="39">H55+H59+H69+H74+H81+H88</f>
        <v>28.9</v>
      </c>
      <c r="I89" s="34">
        <f t="shared" ref="I89" si="40">I55+I59+I69+I74+I81+I88</f>
        <v>62.699999999999996</v>
      </c>
      <c r="J89" s="34">
        <f t="shared" ref="J89" si="41">J55+J59+J69+J74+J81+J88</f>
        <v>603.79999999999995</v>
      </c>
      <c r="K89" s="35"/>
      <c r="L89" s="34">
        <f t="shared" ref="L89" ca="1" si="42">L55+L59+L69+L74+L81+L88</f>
        <v>0</v>
      </c>
    </row>
    <row r="90" spans="1:12" ht="25.5">
      <c r="A90" s="22">
        <v>1</v>
      </c>
      <c r="B90" s="23">
        <v>3</v>
      </c>
      <c r="C90" s="24" t="s">
        <v>20</v>
      </c>
      <c r="D90" s="5" t="s">
        <v>21</v>
      </c>
      <c r="E90" s="65" t="s">
        <v>60</v>
      </c>
      <c r="F90" s="48">
        <v>150</v>
      </c>
      <c r="G90" s="48">
        <v>12.7</v>
      </c>
      <c r="H90" s="48">
        <v>18</v>
      </c>
      <c r="I90" s="48">
        <v>3.2</v>
      </c>
      <c r="J90" s="48">
        <v>226</v>
      </c>
      <c r="K90" s="66" t="s">
        <v>61</v>
      </c>
      <c r="L90" s="48"/>
    </row>
    <row r="91" spans="1:12" ht="1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25.5">
      <c r="A92" s="25"/>
      <c r="B92" s="16"/>
      <c r="C92" s="11"/>
      <c r="D92" s="7" t="s">
        <v>22</v>
      </c>
      <c r="E92" s="63" t="s">
        <v>62</v>
      </c>
      <c r="F92" s="51">
        <v>200</v>
      </c>
      <c r="G92" s="51">
        <v>4.7</v>
      </c>
      <c r="H92" s="51">
        <v>3.5</v>
      </c>
      <c r="I92" s="51">
        <v>12.5</v>
      </c>
      <c r="J92" s="51">
        <v>100.4</v>
      </c>
      <c r="K92" s="62" t="s">
        <v>63</v>
      </c>
      <c r="L92" s="51"/>
    </row>
    <row r="93" spans="1:12" ht="15">
      <c r="A93" s="25"/>
      <c r="B93" s="16"/>
      <c r="C93" s="11"/>
      <c r="D93" s="7" t="s">
        <v>23</v>
      </c>
      <c r="E93" s="63" t="s">
        <v>49</v>
      </c>
      <c r="F93" s="51">
        <v>80</v>
      </c>
      <c r="G93" s="51">
        <v>6.1</v>
      </c>
      <c r="H93" s="51">
        <v>0.6</v>
      </c>
      <c r="I93" s="51">
        <v>39.4</v>
      </c>
      <c r="J93" s="51">
        <v>187.5</v>
      </c>
      <c r="K93" s="52">
        <v>147</v>
      </c>
      <c r="L93" s="51"/>
    </row>
    <row r="94" spans="1:12" ht="15">
      <c r="A94" s="25"/>
      <c r="B94" s="16"/>
      <c r="C94" s="11"/>
      <c r="D94" s="7" t="s">
        <v>24</v>
      </c>
      <c r="E94" s="63"/>
      <c r="F94" s="51"/>
      <c r="G94" s="51"/>
      <c r="H94" s="51"/>
      <c r="I94" s="51"/>
      <c r="J94" s="51"/>
      <c r="K94" s="52"/>
      <c r="L94" s="51"/>
    </row>
    <row r="95" spans="1:12" ht="15">
      <c r="A95" s="25"/>
      <c r="B95" s="16"/>
      <c r="C95" s="11"/>
      <c r="D95" s="6"/>
      <c r="E95" s="63" t="s">
        <v>64</v>
      </c>
      <c r="F95" s="51">
        <v>60</v>
      </c>
      <c r="G95" s="51">
        <v>1.7</v>
      </c>
      <c r="H95" s="51">
        <v>0.1</v>
      </c>
      <c r="I95" s="51">
        <v>3.5</v>
      </c>
      <c r="J95" s="51">
        <v>22.1</v>
      </c>
      <c r="K95" s="52"/>
      <c r="L95" s="51"/>
    </row>
    <row r="96" spans="1:12" ht="25.5">
      <c r="A96" s="25"/>
      <c r="B96" s="16"/>
      <c r="C96" s="11"/>
      <c r="D96" s="6"/>
      <c r="E96" s="63" t="s">
        <v>65</v>
      </c>
      <c r="F96" s="51">
        <v>20</v>
      </c>
      <c r="G96" s="51">
        <v>0.2</v>
      </c>
      <c r="H96" s="51">
        <v>14.5</v>
      </c>
      <c r="I96" s="51">
        <v>0.3</v>
      </c>
      <c r="J96" s="51">
        <v>132.19999999999999</v>
      </c>
      <c r="K96" s="62" t="s">
        <v>66</v>
      </c>
      <c r="L96" s="51">
        <v>88.06</v>
      </c>
    </row>
    <row r="97" spans="1:12" ht="15">
      <c r="A97" s="26"/>
      <c r="B97" s="18"/>
      <c r="C97" s="8"/>
      <c r="D97" s="19" t="s">
        <v>39</v>
      </c>
      <c r="E97" s="9"/>
      <c r="F97" s="21">
        <f>SUM(F90:F96)</f>
        <v>510</v>
      </c>
      <c r="G97" s="21">
        <f t="shared" ref="G97" si="43">SUM(G90:G96)</f>
        <v>25.4</v>
      </c>
      <c r="H97" s="21">
        <f t="shared" ref="H97" si="44">SUM(H90:H96)</f>
        <v>36.700000000000003</v>
      </c>
      <c r="I97" s="21">
        <f t="shared" ref="I97" si="45">SUM(I90:I96)</f>
        <v>58.899999999999991</v>
      </c>
      <c r="J97" s="21">
        <f t="shared" ref="J97" si="46">SUM(J90:J96)</f>
        <v>668.2</v>
      </c>
      <c r="K97" s="27"/>
      <c r="L97" s="21">
        <f t="shared" si="12"/>
        <v>88.06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5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68" t="s">
        <v>4</v>
      </c>
      <c r="D131" s="69"/>
      <c r="E131" s="33"/>
      <c r="F131" s="34">
        <f>F97+F101+F111+F116+F123+F130</f>
        <v>510</v>
      </c>
      <c r="G131" s="34">
        <f t="shared" ref="G131" si="72">G97+G101+G111+G116+G123+G130</f>
        <v>25.4</v>
      </c>
      <c r="H131" s="34">
        <f t="shared" ref="H131" si="73">H97+H101+H111+H116+H123+H130</f>
        <v>36.700000000000003</v>
      </c>
      <c r="I131" s="34">
        <f t="shared" ref="I131" si="74">I97+I101+I111+I116+I123+I130</f>
        <v>58.899999999999991</v>
      </c>
      <c r="J131" s="34">
        <f t="shared" ref="J131" si="75">J97+J101+J111+J116+J123+J130</f>
        <v>668.2</v>
      </c>
      <c r="K131" s="35"/>
      <c r="L131" s="34">
        <f t="shared" ref="L131" ca="1" si="76">L97+L101+L111+L116+L123+L130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65" t="s">
        <v>67</v>
      </c>
      <c r="F132" s="48">
        <v>200</v>
      </c>
      <c r="G132" s="48">
        <v>7.1</v>
      </c>
      <c r="H132" s="48">
        <v>4.7</v>
      </c>
      <c r="I132" s="48">
        <v>43.1</v>
      </c>
      <c r="J132" s="48">
        <v>242.9</v>
      </c>
      <c r="K132" s="66" t="s">
        <v>68</v>
      </c>
      <c r="L132" s="48"/>
    </row>
    <row r="133" spans="1:12" ht="15">
      <c r="A133" s="25"/>
      <c r="B133" s="16"/>
      <c r="C133" s="11"/>
      <c r="D133" s="6"/>
      <c r="E133" s="63" t="s">
        <v>93</v>
      </c>
      <c r="F133" s="51">
        <v>120</v>
      </c>
      <c r="G133" s="51">
        <v>20.399999999999999</v>
      </c>
      <c r="H133" s="51">
        <v>19.8</v>
      </c>
      <c r="I133" s="51">
        <v>4.7</v>
      </c>
      <c r="J133" s="51">
        <v>278.60000000000002</v>
      </c>
      <c r="K133" s="62" t="s">
        <v>69</v>
      </c>
      <c r="L133" s="51"/>
    </row>
    <row r="134" spans="1:12" ht="25.5">
      <c r="A134" s="25"/>
      <c r="B134" s="16"/>
      <c r="C134" s="11"/>
      <c r="D134" s="7" t="s">
        <v>22</v>
      </c>
      <c r="E134" s="63" t="s">
        <v>56</v>
      </c>
      <c r="F134" s="51">
        <v>200</v>
      </c>
      <c r="G134" s="51">
        <v>0.1</v>
      </c>
      <c r="H134" s="51">
        <v>0</v>
      </c>
      <c r="I134" s="51">
        <v>5.2</v>
      </c>
      <c r="J134" s="51">
        <v>21.4</v>
      </c>
      <c r="K134" s="62" t="s">
        <v>70</v>
      </c>
      <c r="L134" s="51"/>
    </row>
    <row r="135" spans="1:12" ht="15">
      <c r="A135" s="25"/>
      <c r="B135" s="16"/>
      <c r="C135" s="11"/>
      <c r="D135" s="7" t="s">
        <v>23</v>
      </c>
      <c r="E135" s="63" t="s">
        <v>49</v>
      </c>
      <c r="F135" s="51">
        <v>30</v>
      </c>
      <c r="G135" s="51">
        <v>2.2999999999999998</v>
      </c>
      <c r="H135" s="51">
        <v>0.2</v>
      </c>
      <c r="I135" s="51">
        <v>14.8</v>
      </c>
      <c r="J135" s="51">
        <v>70.3</v>
      </c>
      <c r="K135" s="52"/>
      <c r="L135" s="51"/>
    </row>
    <row r="136" spans="1:12" ht="1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63" t="s">
        <v>71</v>
      </c>
      <c r="F137" s="51">
        <v>12</v>
      </c>
      <c r="G137" s="51">
        <v>0.9</v>
      </c>
      <c r="H137" s="51">
        <v>1.2</v>
      </c>
      <c r="I137" s="51">
        <v>8.9</v>
      </c>
      <c r="J137" s="51">
        <v>49.9</v>
      </c>
      <c r="K137" s="52"/>
      <c r="L137" s="51"/>
    </row>
    <row r="138" spans="1:12" ht="15">
      <c r="A138" s="25"/>
      <c r="B138" s="16"/>
      <c r="C138" s="11"/>
      <c r="D138" s="6"/>
      <c r="E138" s="63"/>
      <c r="F138" s="51"/>
      <c r="G138" s="51"/>
      <c r="H138" s="51"/>
      <c r="I138" s="51"/>
      <c r="J138" s="51"/>
      <c r="K138" s="52"/>
      <c r="L138" s="51">
        <v>88.06</v>
      </c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562</v>
      </c>
      <c r="G139" s="21">
        <f t="shared" ref="G139" si="77">SUM(G132:G138)</f>
        <v>30.8</v>
      </c>
      <c r="H139" s="21">
        <f t="shared" ref="H139" si="78">SUM(H132:H138)</f>
        <v>25.9</v>
      </c>
      <c r="I139" s="21">
        <f t="shared" ref="I139" si="79">SUM(I132:I138)</f>
        <v>76.700000000000017</v>
      </c>
      <c r="J139" s="21">
        <f t="shared" ref="J139" si="80">SUM(J132:J138)</f>
        <v>663.09999999999991</v>
      </c>
      <c r="K139" s="27"/>
      <c r="L139" s="21">
        <f t="shared" ref="L139:L181" si="81">SUM(L132:L138)</f>
        <v>88.06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5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68" t="s">
        <v>4</v>
      </c>
      <c r="D173" s="69"/>
      <c r="E173" s="33"/>
      <c r="F173" s="34">
        <f>F139+F143+F153+F158+F165+F172</f>
        <v>562</v>
      </c>
      <c r="G173" s="34">
        <f t="shared" ref="G173" si="107">G139+G143+G153+G158+G165+G172</f>
        <v>30.8</v>
      </c>
      <c r="H173" s="34">
        <f t="shared" ref="H173" si="108">H139+H143+H153+H158+H165+H172</f>
        <v>25.9</v>
      </c>
      <c r="I173" s="34">
        <f t="shared" ref="I173" si="109">I139+I143+I153+I158+I165+I172</f>
        <v>76.700000000000017</v>
      </c>
      <c r="J173" s="34">
        <f t="shared" ref="J173" si="110">J139+J143+J153+J158+J165+J172</f>
        <v>663.09999999999991</v>
      </c>
      <c r="K173" s="35"/>
      <c r="L173" s="34">
        <f t="shared" ref="L173" ca="1" si="111">L139+L143+L153+L158+L165+L172</f>
        <v>0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65" t="s">
        <v>88</v>
      </c>
      <c r="F174" s="48">
        <v>200</v>
      </c>
      <c r="G174" s="48">
        <v>15.3</v>
      </c>
      <c r="H174" s="48">
        <v>14.7</v>
      </c>
      <c r="I174" s="48">
        <v>38.6</v>
      </c>
      <c r="J174" s="48">
        <v>348.2</v>
      </c>
      <c r="K174" s="66">
        <v>265</v>
      </c>
      <c r="L174" s="48"/>
    </row>
    <row r="175" spans="1:12" ht="15">
      <c r="A175" s="25"/>
      <c r="B175" s="16"/>
      <c r="C175" s="11"/>
      <c r="D175" s="6"/>
      <c r="E175" s="63" t="s">
        <v>72</v>
      </c>
      <c r="F175" s="51">
        <v>100</v>
      </c>
      <c r="G175" s="51">
        <v>4.5</v>
      </c>
      <c r="H175" s="51">
        <v>2</v>
      </c>
      <c r="I175" s="51">
        <v>6.5</v>
      </c>
      <c r="J175" s="51">
        <v>62</v>
      </c>
      <c r="K175" s="52" t="s">
        <v>92</v>
      </c>
      <c r="L175" s="51"/>
    </row>
    <row r="176" spans="1:12" ht="15">
      <c r="A176" s="25"/>
      <c r="B176" s="16"/>
      <c r="C176" s="11"/>
      <c r="D176" s="7" t="s">
        <v>22</v>
      </c>
      <c r="E176" s="63"/>
      <c r="F176" s="51"/>
      <c r="G176" s="51"/>
      <c r="H176" s="51"/>
      <c r="I176" s="51"/>
      <c r="J176" s="51"/>
      <c r="K176" s="62"/>
      <c r="L176" s="51"/>
    </row>
    <row r="177" spans="1:12" ht="15">
      <c r="A177" s="25"/>
      <c r="B177" s="16"/>
      <c r="C177" s="11"/>
      <c r="D177" s="7" t="s">
        <v>23</v>
      </c>
      <c r="E177" s="63" t="s">
        <v>49</v>
      </c>
      <c r="F177" s="51">
        <v>80</v>
      </c>
      <c r="G177" s="51">
        <v>6.1</v>
      </c>
      <c r="H177" s="51">
        <v>0.6</v>
      </c>
      <c r="I177" s="51">
        <v>39.4</v>
      </c>
      <c r="J177" s="51">
        <v>187.5</v>
      </c>
      <c r="K177" s="52">
        <v>147</v>
      </c>
      <c r="L177" s="51"/>
    </row>
    <row r="178" spans="1:12" ht="15">
      <c r="A178" s="25"/>
      <c r="B178" s="16"/>
      <c r="C178" s="11"/>
      <c r="D178" s="7" t="s">
        <v>24</v>
      </c>
      <c r="E178" s="50" t="s">
        <v>89</v>
      </c>
      <c r="F178" s="51">
        <v>120</v>
      </c>
      <c r="G178" s="51">
        <v>1.1000000000000001</v>
      </c>
      <c r="H178" s="51">
        <v>0.2</v>
      </c>
      <c r="I178" s="51">
        <v>9.6999999999999993</v>
      </c>
      <c r="J178" s="51">
        <v>45.4</v>
      </c>
      <c r="K178" s="52" t="s">
        <v>92</v>
      </c>
      <c r="L178" s="51"/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>
        <v>88.06</v>
      </c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112">SUM(G174:G180)</f>
        <v>27</v>
      </c>
      <c r="H181" s="21">
        <f t="shared" ref="H181" si="113">SUM(H174:H180)</f>
        <v>17.5</v>
      </c>
      <c r="I181" s="21">
        <f t="shared" ref="I181" si="114">SUM(I174:I180)</f>
        <v>94.2</v>
      </c>
      <c r="J181" s="21">
        <f t="shared" ref="J181" si="115">SUM(J174:J180)</f>
        <v>643.1</v>
      </c>
      <c r="K181" s="27"/>
      <c r="L181" s="21">
        <f t="shared" si="81"/>
        <v>88.06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5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68" t="s">
        <v>4</v>
      </c>
      <c r="D215" s="69"/>
      <c r="E215" s="33"/>
      <c r="F215" s="34">
        <f>F181+F185+F195+F200+F207+F214</f>
        <v>500</v>
      </c>
      <c r="G215" s="34">
        <f t="shared" ref="G215" si="141">G181+G185+G195+G200+G207+G214</f>
        <v>27</v>
      </c>
      <c r="H215" s="34">
        <f t="shared" ref="H215" si="142">H181+H185+H195+H200+H207+H214</f>
        <v>17.5</v>
      </c>
      <c r="I215" s="34">
        <f t="shared" ref="I215" si="143">I181+I185+I195+I200+I207+I214</f>
        <v>94.2</v>
      </c>
      <c r="J215" s="34">
        <f t="shared" ref="J215" si="144">J181+J185+J195+J200+J207+J214</f>
        <v>643.1</v>
      </c>
      <c r="K215" s="35"/>
      <c r="L215" s="34">
        <f t="shared" ref="L215" ca="1" si="145">L181+L185+L195+L200+L207+L214</f>
        <v>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65"/>
      <c r="F216" s="48"/>
      <c r="G216" s="48"/>
      <c r="H216" s="48"/>
      <c r="I216" s="48"/>
      <c r="J216" s="48"/>
      <c r="K216" s="66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22</v>
      </c>
      <c r="E218" s="63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23</v>
      </c>
      <c r="E219" s="63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68" t="s">
        <v>4</v>
      </c>
      <c r="D257" s="69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68" t="s">
        <v>4</v>
      </c>
      <c r="D299" s="69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25.5">
      <c r="A300" s="22">
        <v>2</v>
      </c>
      <c r="B300" s="23">
        <v>1</v>
      </c>
      <c r="C300" s="24" t="s">
        <v>20</v>
      </c>
      <c r="D300" s="5" t="s">
        <v>21</v>
      </c>
      <c r="E300" s="65" t="s">
        <v>73</v>
      </c>
      <c r="F300" s="48">
        <v>200</v>
      </c>
      <c r="G300" s="48">
        <v>8.1999999999999993</v>
      </c>
      <c r="H300" s="48">
        <v>11.2</v>
      </c>
      <c r="I300" s="48">
        <v>32.4</v>
      </c>
      <c r="J300" s="48">
        <v>263</v>
      </c>
      <c r="K300" s="66" t="s">
        <v>74</v>
      </c>
      <c r="L300" s="48"/>
    </row>
    <row r="301" spans="1:12" ht="15">
      <c r="A301" s="25"/>
      <c r="B301" s="16"/>
      <c r="C301" s="11"/>
      <c r="D301" s="6"/>
      <c r="E301" s="63"/>
      <c r="F301" s="51"/>
      <c r="G301" s="51"/>
      <c r="H301" s="51"/>
      <c r="I301" s="51"/>
      <c r="J301" s="51"/>
      <c r="K301" s="52"/>
      <c r="L301" s="51"/>
    </row>
    <row r="302" spans="1:12" ht="25.5">
      <c r="A302" s="25"/>
      <c r="B302" s="16"/>
      <c r="C302" s="11"/>
      <c r="D302" s="7" t="s">
        <v>22</v>
      </c>
      <c r="E302" s="63" t="s">
        <v>47</v>
      </c>
      <c r="F302" s="51">
        <v>200</v>
      </c>
      <c r="G302" s="51">
        <v>3.9</v>
      </c>
      <c r="H302" s="51">
        <v>2.9</v>
      </c>
      <c r="I302" s="51">
        <v>11.2</v>
      </c>
      <c r="J302" s="51">
        <v>86</v>
      </c>
      <c r="K302" s="62" t="s">
        <v>48</v>
      </c>
      <c r="L302" s="51"/>
    </row>
    <row r="303" spans="1:12" ht="15">
      <c r="A303" s="25"/>
      <c r="B303" s="16"/>
      <c r="C303" s="11"/>
      <c r="D303" s="7" t="s">
        <v>23</v>
      </c>
      <c r="E303" s="63" t="s">
        <v>49</v>
      </c>
      <c r="F303" s="51">
        <v>80</v>
      </c>
      <c r="G303" s="51">
        <v>6.1</v>
      </c>
      <c r="H303" s="51">
        <v>0.6</v>
      </c>
      <c r="I303" s="51">
        <v>39.4</v>
      </c>
      <c r="J303" s="51">
        <v>187.5</v>
      </c>
      <c r="K303" s="52">
        <v>147</v>
      </c>
      <c r="L303" s="51"/>
    </row>
    <row r="304" spans="1:12" ht="1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>
      <c r="A305" s="25"/>
      <c r="B305" s="16"/>
      <c r="C305" s="11"/>
      <c r="D305" s="6"/>
      <c r="E305" s="63" t="s">
        <v>65</v>
      </c>
      <c r="F305" s="51">
        <v>10</v>
      </c>
      <c r="G305" s="51">
        <v>0.1</v>
      </c>
      <c r="H305" s="51">
        <v>7.3</v>
      </c>
      <c r="I305" s="51">
        <v>0.1</v>
      </c>
      <c r="J305" s="51">
        <v>66.099999999999994</v>
      </c>
      <c r="K305" s="52"/>
      <c r="L305" s="51"/>
    </row>
    <row r="306" spans="1:12" ht="15">
      <c r="A306" s="25"/>
      <c r="B306" s="16"/>
      <c r="C306" s="11"/>
      <c r="D306" s="6"/>
      <c r="E306" s="63" t="s">
        <v>91</v>
      </c>
      <c r="F306" s="51">
        <v>20</v>
      </c>
      <c r="G306" s="51">
        <v>4.5999999999999996</v>
      </c>
      <c r="H306" s="51">
        <v>5.9</v>
      </c>
      <c r="I306" s="51">
        <v>0</v>
      </c>
      <c r="J306" s="51">
        <v>71.7</v>
      </c>
      <c r="K306" s="62" t="s">
        <v>51</v>
      </c>
      <c r="L306" s="51">
        <v>88.06</v>
      </c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510</v>
      </c>
      <c r="G307" s="21">
        <f t="shared" ref="G307" si="215">SUM(G300:G306)</f>
        <v>22.9</v>
      </c>
      <c r="H307" s="21">
        <f t="shared" ref="H307" si="216">SUM(H300:H306)</f>
        <v>27.9</v>
      </c>
      <c r="I307" s="21">
        <f t="shared" ref="I307" si="217">SUM(I300:I306)</f>
        <v>83.1</v>
      </c>
      <c r="J307" s="21">
        <f t="shared" ref="J307" si="218">SUM(J300:J306)</f>
        <v>674.30000000000007</v>
      </c>
      <c r="K307" s="27"/>
      <c r="L307" s="21">
        <f t="shared" ref="L307:L349" si="219">SUM(L300:L306)</f>
        <v>88.06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68" t="s">
        <v>4</v>
      </c>
      <c r="D341" s="69"/>
      <c r="E341" s="33"/>
      <c r="F341" s="34">
        <f>F307+F311+F321+F326+F333+F340</f>
        <v>510</v>
      </c>
      <c r="G341" s="34">
        <f t="shared" ref="G341" si="245">G307+G311+G321+G326+G333+G340</f>
        <v>22.9</v>
      </c>
      <c r="H341" s="34">
        <f t="shared" ref="H341" si="246">H307+H311+H321+H326+H333+H340</f>
        <v>27.9</v>
      </c>
      <c r="I341" s="34">
        <f t="shared" ref="I341" si="247">I307+I311+I321+I326+I333+I340</f>
        <v>83.1</v>
      </c>
      <c r="J341" s="34">
        <f t="shared" ref="J341" si="248">J307+J311+J321+J326+J333+J340</f>
        <v>674.30000000000007</v>
      </c>
      <c r="K341" s="35"/>
      <c r="L341" s="34">
        <f t="shared" ref="L341" ca="1" si="249">L307+L311+L321+L326+L333+L340</f>
        <v>0</v>
      </c>
    </row>
    <row r="342" spans="1:12" ht="25.5">
      <c r="A342" s="15">
        <v>2</v>
      </c>
      <c r="B342" s="16">
        <v>2</v>
      </c>
      <c r="C342" s="24" t="s">
        <v>20</v>
      </c>
      <c r="D342" s="5" t="s">
        <v>21</v>
      </c>
      <c r="E342" s="65" t="s">
        <v>52</v>
      </c>
      <c r="F342" s="48">
        <v>200</v>
      </c>
      <c r="G342" s="48">
        <v>4</v>
      </c>
      <c r="H342" s="48">
        <v>4.5999999999999996</v>
      </c>
      <c r="I342" s="48">
        <v>26.6</v>
      </c>
      <c r="J342" s="48">
        <v>163.9</v>
      </c>
      <c r="K342" s="66" t="s">
        <v>53</v>
      </c>
      <c r="L342" s="48"/>
    </row>
    <row r="343" spans="1:12" ht="25.5">
      <c r="A343" s="15"/>
      <c r="B343" s="16"/>
      <c r="C343" s="11"/>
      <c r="D343" s="6"/>
      <c r="E343" s="63" t="s">
        <v>75</v>
      </c>
      <c r="F343" s="51">
        <v>90</v>
      </c>
      <c r="G343" s="51">
        <v>12.5</v>
      </c>
      <c r="H343" s="51">
        <v>6.7</v>
      </c>
      <c r="I343" s="51">
        <v>5.7</v>
      </c>
      <c r="J343" s="51">
        <v>133</v>
      </c>
      <c r="K343" s="62" t="s">
        <v>76</v>
      </c>
      <c r="L343" s="51"/>
    </row>
    <row r="344" spans="1:12" ht="15">
      <c r="A344" s="15"/>
      <c r="B344" s="16"/>
      <c r="C344" s="11"/>
      <c r="D344" s="7" t="s">
        <v>22</v>
      </c>
      <c r="E344" s="63"/>
      <c r="F344" s="51"/>
      <c r="G344" s="51"/>
      <c r="H344" s="51"/>
      <c r="I344" s="51"/>
      <c r="J344" s="51"/>
      <c r="K344" s="62"/>
      <c r="L344" s="51"/>
    </row>
    <row r="345" spans="1:12" ht="15">
      <c r="A345" s="15"/>
      <c r="B345" s="16"/>
      <c r="C345" s="11"/>
      <c r="D345" s="7" t="s">
        <v>23</v>
      </c>
      <c r="E345" s="63" t="s">
        <v>49</v>
      </c>
      <c r="F345" s="51">
        <v>60</v>
      </c>
      <c r="G345" s="51">
        <v>4.5999999999999996</v>
      </c>
      <c r="H345" s="51">
        <v>0.5</v>
      </c>
      <c r="I345" s="51">
        <v>29.5</v>
      </c>
      <c r="J345" s="51">
        <v>140.6</v>
      </c>
      <c r="K345" s="52">
        <v>147</v>
      </c>
      <c r="L345" s="51"/>
    </row>
    <row r="346" spans="1:12" ht="1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>
      <c r="A347" s="15"/>
      <c r="B347" s="16"/>
      <c r="C347" s="11"/>
      <c r="D347" s="6"/>
      <c r="E347" s="63" t="s">
        <v>95</v>
      </c>
      <c r="F347" s="51">
        <v>200</v>
      </c>
      <c r="G347" s="51">
        <v>1</v>
      </c>
      <c r="H347" s="51">
        <v>0</v>
      </c>
      <c r="I347" s="51">
        <v>25.4</v>
      </c>
      <c r="J347" s="51">
        <v>105.6</v>
      </c>
      <c r="K347" s="52" t="s">
        <v>90</v>
      </c>
      <c r="L347" s="51"/>
    </row>
    <row r="348" spans="1:12" ht="15">
      <c r="A348" s="15"/>
      <c r="B348" s="16"/>
      <c r="C348" s="11"/>
      <c r="D348" s="6"/>
      <c r="E348" s="63"/>
      <c r="F348" s="51"/>
      <c r="G348" s="51"/>
      <c r="H348" s="51"/>
      <c r="I348" s="51"/>
      <c r="J348" s="51"/>
      <c r="K348" s="52"/>
      <c r="L348" s="51">
        <v>88.06</v>
      </c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550</v>
      </c>
      <c r="G349" s="21">
        <f t="shared" ref="G349" si="250">SUM(G342:G348)</f>
        <v>22.1</v>
      </c>
      <c r="H349" s="21">
        <f t="shared" ref="H349" si="251">SUM(H342:H348)</f>
        <v>11.8</v>
      </c>
      <c r="I349" s="21">
        <f t="shared" ref="I349" si="252">SUM(I342:I348)</f>
        <v>87.2</v>
      </c>
      <c r="J349" s="21">
        <f t="shared" ref="J349" si="253">SUM(J342:J348)</f>
        <v>543.1</v>
      </c>
      <c r="K349" s="27"/>
      <c r="L349" s="21">
        <f t="shared" si="219"/>
        <v>88.06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68" t="s">
        <v>4</v>
      </c>
      <c r="D383" s="69"/>
      <c r="E383" s="33"/>
      <c r="F383" s="34">
        <f>F349+F353+F363+F368+F375+F382</f>
        <v>550</v>
      </c>
      <c r="G383" s="34">
        <f t="shared" ref="G383" si="279">G349+G353+G363+G368+G375+G382</f>
        <v>22.1</v>
      </c>
      <c r="H383" s="34">
        <f t="shared" ref="H383" si="280">H349+H353+H363+H368+H375+H382</f>
        <v>11.8</v>
      </c>
      <c r="I383" s="34">
        <f t="shared" ref="I383" si="281">I349+I353+I363+I368+I375+I382</f>
        <v>87.2</v>
      </c>
      <c r="J383" s="34">
        <f t="shared" ref="J383" si="282">J349+J353+J363+J368+J375+J382</f>
        <v>543.1</v>
      </c>
      <c r="K383" s="35"/>
      <c r="L383" s="34">
        <f t="shared" ref="L383" ca="1" si="283">L349+L353+L363+L368+L375+L382</f>
        <v>0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65" t="s">
        <v>88</v>
      </c>
      <c r="F384" s="48">
        <v>200</v>
      </c>
      <c r="G384" s="48">
        <v>18</v>
      </c>
      <c r="H384" s="48">
        <v>17.2</v>
      </c>
      <c r="I384" s="48">
        <v>37.200000000000003</v>
      </c>
      <c r="J384" s="48">
        <v>375.9</v>
      </c>
      <c r="K384" s="66">
        <v>265</v>
      </c>
      <c r="L384" s="48"/>
    </row>
    <row r="385" spans="1:12" ht="1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25.5">
      <c r="A386" s="25"/>
      <c r="B386" s="16"/>
      <c r="C386" s="11"/>
      <c r="D386" s="7" t="s">
        <v>22</v>
      </c>
      <c r="E386" s="63" t="s">
        <v>62</v>
      </c>
      <c r="F386" s="51">
        <v>200</v>
      </c>
      <c r="G386" s="51">
        <v>4.7</v>
      </c>
      <c r="H386" s="51">
        <v>3.5</v>
      </c>
      <c r="I386" s="51">
        <v>12.5</v>
      </c>
      <c r="J386" s="51">
        <v>100.4</v>
      </c>
      <c r="K386" s="52" t="s">
        <v>63</v>
      </c>
      <c r="L386" s="51"/>
    </row>
    <row r="387" spans="1:12" ht="15">
      <c r="A387" s="25"/>
      <c r="B387" s="16"/>
      <c r="C387" s="11"/>
      <c r="D387" s="7" t="s">
        <v>23</v>
      </c>
      <c r="E387" s="63" t="s">
        <v>49</v>
      </c>
      <c r="F387" s="51">
        <v>30</v>
      </c>
      <c r="G387" s="51">
        <v>2.2999999999999998</v>
      </c>
      <c r="H387" s="51">
        <v>0.2</v>
      </c>
      <c r="I387" s="51">
        <v>14.8</v>
      </c>
      <c r="J387" s="51">
        <v>70.3</v>
      </c>
      <c r="K387" s="52">
        <v>147</v>
      </c>
      <c r="L387" s="51"/>
    </row>
    <row r="388" spans="1:12" ht="1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63" t="s">
        <v>71</v>
      </c>
      <c r="F389" s="51">
        <v>10</v>
      </c>
      <c r="G389" s="51">
        <v>0.8</v>
      </c>
      <c r="H389" s="51">
        <v>1</v>
      </c>
      <c r="I389" s="51">
        <v>7.4</v>
      </c>
      <c r="J389" s="51">
        <v>41.6</v>
      </c>
      <c r="K389" s="52" t="s">
        <v>90</v>
      </c>
      <c r="L389" s="51"/>
    </row>
    <row r="390" spans="1:12" ht="15">
      <c r="A390" s="25"/>
      <c r="B390" s="16"/>
      <c r="C390" s="11"/>
      <c r="D390" s="6"/>
      <c r="E390" s="50" t="s">
        <v>89</v>
      </c>
      <c r="F390" s="51">
        <v>100</v>
      </c>
      <c r="G390" s="51">
        <v>0.9</v>
      </c>
      <c r="H390" s="51">
        <v>0.2</v>
      </c>
      <c r="I390" s="51">
        <v>8.1</v>
      </c>
      <c r="J390" s="51">
        <v>37.799999999999997</v>
      </c>
      <c r="K390" s="52"/>
      <c r="L390" s="51">
        <v>88.06</v>
      </c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540</v>
      </c>
      <c r="G391" s="21">
        <f t="shared" ref="G391" si="284">SUM(G384:G390)</f>
        <v>26.7</v>
      </c>
      <c r="H391" s="21">
        <f t="shared" ref="H391" si="285">SUM(H384:H390)</f>
        <v>22.099999999999998</v>
      </c>
      <c r="I391" s="21">
        <f t="shared" ref="I391" si="286">SUM(I384:I390)</f>
        <v>80</v>
      </c>
      <c r="J391" s="21">
        <f t="shared" ref="J391" si="287">SUM(J384:J390)</f>
        <v>625.99999999999989</v>
      </c>
      <c r="K391" s="27"/>
      <c r="L391" s="21">
        <f t="shared" ref="L391:L433" si="288">SUM(L384:L390)</f>
        <v>88.06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5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94">SUM(G396:G404)</f>
        <v>0</v>
      </c>
      <c r="H405" s="21">
        <f t="shared" ref="H405" si="295">SUM(H396:H404)</f>
        <v>0</v>
      </c>
      <c r="I405" s="21">
        <f t="shared" ref="I405" si="296">SUM(I396:I404)</f>
        <v>0</v>
      </c>
      <c r="J405" s="21">
        <f t="shared" ref="J405" si="297">SUM(J396:J404)</f>
        <v>0</v>
      </c>
      <c r="K405" s="27"/>
      <c r="L405" s="21">
        <f t="shared" ref="L405" ca="1" si="298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68" t="s">
        <v>4</v>
      </c>
      <c r="D425" s="69"/>
      <c r="E425" s="33"/>
      <c r="F425" s="34">
        <f>F391+F395+F405+F410+F417+F424</f>
        <v>540</v>
      </c>
      <c r="G425" s="34">
        <f t="shared" ref="G425" si="314">G391+G395+G405+G410+G417+G424</f>
        <v>26.7</v>
      </c>
      <c r="H425" s="34">
        <f t="shared" ref="H425" si="315">H391+H395+H405+H410+H417+H424</f>
        <v>22.099999999999998</v>
      </c>
      <c r="I425" s="34">
        <f t="shared" ref="I425" si="316">I391+I395+I405+I410+I417+I424</f>
        <v>80</v>
      </c>
      <c r="J425" s="34">
        <f t="shared" ref="J425" si="317">J391+J395+J405+J410+J417+J424</f>
        <v>625.99999999999989</v>
      </c>
      <c r="K425" s="35"/>
      <c r="L425" s="34">
        <f t="shared" ref="L425" ca="1" si="318">L391+L395+L405+L410+L417+L424</f>
        <v>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65" t="s">
        <v>67</v>
      </c>
      <c r="F426" s="48">
        <v>150</v>
      </c>
      <c r="G426" s="48">
        <v>5.3</v>
      </c>
      <c r="H426" s="48">
        <v>4.9000000000000004</v>
      </c>
      <c r="I426" s="48">
        <v>32.799999999999997</v>
      </c>
      <c r="J426" s="48">
        <v>196.8</v>
      </c>
      <c r="K426" s="66" t="s">
        <v>68</v>
      </c>
      <c r="L426" s="48"/>
    </row>
    <row r="427" spans="1:12" ht="25.5">
      <c r="A427" s="25"/>
      <c r="B427" s="16"/>
      <c r="C427" s="11"/>
      <c r="D427" s="6"/>
      <c r="E427" s="63" t="s">
        <v>77</v>
      </c>
      <c r="F427" s="51">
        <v>100</v>
      </c>
      <c r="G427" s="51">
        <v>18.2</v>
      </c>
      <c r="H427" s="51">
        <v>17.399999999999999</v>
      </c>
      <c r="I427" s="51">
        <v>16.399999999999999</v>
      </c>
      <c r="J427" s="51">
        <v>295.2</v>
      </c>
      <c r="K427" s="62" t="s">
        <v>78</v>
      </c>
      <c r="L427" s="51"/>
    </row>
    <row r="428" spans="1:12" ht="25.5">
      <c r="A428" s="25"/>
      <c r="B428" s="16"/>
      <c r="C428" s="11"/>
      <c r="D428" s="7" t="s">
        <v>22</v>
      </c>
      <c r="E428" s="63" t="s">
        <v>94</v>
      </c>
      <c r="F428" s="51">
        <v>200</v>
      </c>
      <c r="G428" s="51">
        <v>1.6</v>
      </c>
      <c r="H428" s="51">
        <v>1.1000000000000001</v>
      </c>
      <c r="I428" s="51">
        <v>8.6</v>
      </c>
      <c r="J428" s="51">
        <v>50.9</v>
      </c>
      <c r="K428" s="62" t="s">
        <v>79</v>
      </c>
      <c r="L428" s="51"/>
    </row>
    <row r="429" spans="1:12" ht="15">
      <c r="A429" s="25"/>
      <c r="B429" s="16"/>
      <c r="C429" s="11"/>
      <c r="D429" s="7" t="s">
        <v>23</v>
      </c>
      <c r="E429" s="63" t="s">
        <v>49</v>
      </c>
      <c r="F429" s="51">
        <v>50</v>
      </c>
      <c r="G429" s="51">
        <v>3.8</v>
      </c>
      <c r="H429" s="51">
        <v>0.4</v>
      </c>
      <c r="I429" s="51">
        <v>24.6</v>
      </c>
      <c r="J429" s="51">
        <v>117.2</v>
      </c>
      <c r="K429" s="52">
        <v>147</v>
      </c>
      <c r="L429" s="51"/>
    </row>
    <row r="430" spans="1:12" ht="1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63"/>
      <c r="F431" s="51"/>
      <c r="G431" s="51"/>
      <c r="H431" s="51"/>
      <c r="I431" s="51"/>
      <c r="J431" s="51"/>
      <c r="K431" s="6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>
        <v>88.06</v>
      </c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319">SUM(G426:G432)</f>
        <v>28.900000000000002</v>
      </c>
      <c r="H433" s="21">
        <f t="shared" ref="H433" si="320">SUM(H426:H432)</f>
        <v>23.799999999999997</v>
      </c>
      <c r="I433" s="21">
        <f t="shared" ref="I433" si="321">SUM(I426:I432)</f>
        <v>82.4</v>
      </c>
      <c r="J433" s="21">
        <f t="shared" ref="J433" si="322">SUM(J426:J432)</f>
        <v>660.1</v>
      </c>
      <c r="K433" s="27"/>
      <c r="L433" s="21">
        <f t="shared" si="288"/>
        <v>88.06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68" t="s">
        <v>4</v>
      </c>
      <c r="D467" s="69"/>
      <c r="E467" s="33"/>
      <c r="F467" s="34">
        <f>F433+F437+F447+F452+F459+F466</f>
        <v>500</v>
      </c>
      <c r="G467" s="34">
        <f t="shared" ref="G467" si="348">G433+G437+G447+G452+G459+G466</f>
        <v>28.900000000000002</v>
      </c>
      <c r="H467" s="34">
        <f t="shared" ref="H467" si="349">H433+H437+H447+H452+H459+H466</f>
        <v>23.799999999999997</v>
      </c>
      <c r="I467" s="34">
        <f t="shared" ref="I467" si="350">I433+I437+I447+I452+I459+I466</f>
        <v>82.4</v>
      </c>
      <c r="J467" s="34">
        <f t="shared" ref="J467" si="351">J433+J437+J447+J452+J459+J466</f>
        <v>660.1</v>
      </c>
      <c r="K467" s="35"/>
      <c r="L467" s="34">
        <f t="shared" ref="L467" ca="1" si="352">L433+L437+L447+L452+L459+L466</f>
        <v>0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65" t="s">
        <v>80</v>
      </c>
      <c r="F468" s="48">
        <v>150</v>
      </c>
      <c r="G468" s="48">
        <v>8.1999999999999993</v>
      </c>
      <c r="H468" s="48">
        <v>6.5</v>
      </c>
      <c r="I468" s="48">
        <v>35.9</v>
      </c>
      <c r="J468" s="48">
        <v>233.7</v>
      </c>
      <c r="K468" s="66" t="s">
        <v>81</v>
      </c>
      <c r="L468" s="48"/>
    </row>
    <row r="469" spans="1:12" ht="15">
      <c r="A469" s="25"/>
      <c r="B469" s="16"/>
      <c r="C469" s="11"/>
      <c r="D469" s="6"/>
      <c r="E469" s="63" t="s">
        <v>82</v>
      </c>
      <c r="F469" s="51">
        <v>80</v>
      </c>
      <c r="G469" s="51">
        <v>15.3</v>
      </c>
      <c r="H469" s="51">
        <v>3.4</v>
      </c>
      <c r="I469" s="51">
        <v>10.7</v>
      </c>
      <c r="J469" s="51">
        <v>134.9</v>
      </c>
      <c r="K469" s="52">
        <v>189</v>
      </c>
      <c r="L469" s="51"/>
    </row>
    <row r="470" spans="1:12" ht="25.5">
      <c r="A470" s="25"/>
      <c r="B470" s="16"/>
      <c r="C470" s="11"/>
      <c r="D470" s="7" t="s">
        <v>22</v>
      </c>
      <c r="E470" s="63" t="s">
        <v>83</v>
      </c>
      <c r="F470" s="51">
        <v>200</v>
      </c>
      <c r="G470" s="51">
        <v>0.2</v>
      </c>
      <c r="H470" s="51">
        <v>0.1</v>
      </c>
      <c r="I470" s="51">
        <v>6.6</v>
      </c>
      <c r="J470" s="51">
        <v>27.9</v>
      </c>
      <c r="K470" s="67" t="s">
        <v>84</v>
      </c>
      <c r="L470" s="51"/>
    </row>
    <row r="471" spans="1:12" ht="15">
      <c r="A471" s="25"/>
      <c r="B471" s="16"/>
      <c r="C471" s="11"/>
      <c r="D471" s="7" t="s">
        <v>23</v>
      </c>
      <c r="E471" s="63" t="s">
        <v>49</v>
      </c>
      <c r="F471" s="51">
        <v>80</v>
      </c>
      <c r="G471" s="51">
        <v>6.1</v>
      </c>
      <c r="H471" s="51">
        <v>0.6</v>
      </c>
      <c r="I471" s="51">
        <v>39.4</v>
      </c>
      <c r="J471" s="51">
        <v>187.5</v>
      </c>
      <c r="K471" s="62">
        <v>147</v>
      </c>
      <c r="L471" s="51"/>
    </row>
    <row r="472" spans="1:12" ht="1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25.5">
      <c r="A473" s="25"/>
      <c r="B473" s="16"/>
      <c r="C473" s="11"/>
      <c r="D473" s="6"/>
      <c r="E473" s="63" t="s">
        <v>54</v>
      </c>
      <c r="F473" s="51">
        <v>30</v>
      </c>
      <c r="G473" s="51">
        <v>1</v>
      </c>
      <c r="H473" s="51">
        <v>0.7</v>
      </c>
      <c r="I473" s="51">
        <v>2.7</v>
      </c>
      <c r="J473" s="51">
        <v>21.2</v>
      </c>
      <c r="K473" s="62" t="s">
        <v>55</v>
      </c>
      <c r="L473" s="51"/>
    </row>
    <row r="474" spans="1:12" ht="15">
      <c r="A474" s="25"/>
      <c r="B474" s="16"/>
      <c r="C474" s="11"/>
      <c r="D474" s="6"/>
      <c r="E474" s="63"/>
      <c r="F474" s="51"/>
      <c r="G474" s="51"/>
      <c r="H474" s="51"/>
      <c r="I474" s="51"/>
      <c r="J474" s="51"/>
      <c r="K474" s="52"/>
      <c r="L474" s="51">
        <v>88.06</v>
      </c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540</v>
      </c>
      <c r="G475" s="21">
        <f t="shared" ref="G475" si="353">SUM(G468:G474)</f>
        <v>30.799999999999997</v>
      </c>
      <c r="H475" s="21">
        <f t="shared" ref="H475" si="354">SUM(H468:H474)</f>
        <v>11.299999999999999</v>
      </c>
      <c r="I475" s="21">
        <f t="shared" ref="I475" si="355">SUM(I468:I474)</f>
        <v>95.3</v>
      </c>
      <c r="J475" s="21">
        <f t="shared" ref="J475" si="356">SUM(J468:J474)</f>
        <v>605.20000000000005</v>
      </c>
      <c r="K475" s="27"/>
      <c r="L475" s="21">
        <f t="shared" ref="L475:L517" si="357">SUM(L468:L474)</f>
        <v>88.06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68" t="s">
        <v>4</v>
      </c>
      <c r="D509" s="69"/>
      <c r="E509" s="33"/>
      <c r="F509" s="34">
        <f>F475+F479+F489+F494+F501+F508</f>
        <v>540</v>
      </c>
      <c r="G509" s="34">
        <f t="shared" ref="G509" si="383">G475+G479+G489+G494+G501+G508</f>
        <v>30.799999999999997</v>
      </c>
      <c r="H509" s="34">
        <f t="shared" ref="H509" si="384">H475+H479+H489+H494+H501+H508</f>
        <v>11.299999999999999</v>
      </c>
      <c r="I509" s="34">
        <f t="shared" ref="I509" si="385">I475+I479+I489+I494+I501+I508</f>
        <v>95.3</v>
      </c>
      <c r="J509" s="34">
        <f t="shared" ref="J509" si="386">J475+J479+J489+J494+J501+J508</f>
        <v>605.20000000000005</v>
      </c>
      <c r="K509" s="35"/>
      <c r="L509" s="34">
        <f t="shared" ref="L509" ca="1" si="387">L475+L479+L489+L494+L501+L508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65"/>
      <c r="F510" s="48"/>
      <c r="G510" s="48"/>
      <c r="H510" s="48"/>
      <c r="I510" s="48"/>
      <c r="J510" s="48"/>
      <c r="K510" s="66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22</v>
      </c>
      <c r="E512" s="63"/>
      <c r="F512" s="51"/>
      <c r="G512" s="51"/>
      <c r="H512" s="51"/>
      <c r="I512" s="51"/>
      <c r="J512" s="51"/>
      <c r="K512" s="62"/>
      <c r="L512" s="51"/>
    </row>
    <row r="513" spans="1:12" ht="1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68" t="s">
        <v>4</v>
      </c>
      <c r="D551" s="69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>
      <c r="A593" s="37">
        <f>A552</f>
        <v>2</v>
      </c>
      <c r="B593" s="38">
        <f>B552</f>
        <v>7</v>
      </c>
      <c r="C593" s="73" t="s">
        <v>4</v>
      </c>
      <c r="D593" s="74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75" t="s">
        <v>5</v>
      </c>
      <c r="D594" s="75"/>
      <c r="E594" s="7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533.20000000000005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25.994999999999997</v>
      </c>
      <c r="H594" s="42">
        <f t="shared" si="456"/>
        <v>22.28</v>
      </c>
      <c r="I594" s="42">
        <f t="shared" si="456"/>
        <v>78.899999999999991</v>
      </c>
      <c r="J594" s="42">
        <f t="shared" si="456"/>
        <v>620.21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Геогнафия</cp:lastModifiedBy>
  <cp:lastPrinted>2024-10-30T05:01:18Z</cp:lastPrinted>
  <dcterms:created xsi:type="dcterms:W3CDTF">2022-05-16T14:23:56Z</dcterms:created>
  <dcterms:modified xsi:type="dcterms:W3CDTF">2026-02-26T02:36:11Z</dcterms:modified>
</cp:coreProperties>
</file>